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tabRatio="377"/>
  </bookViews>
  <sheets>
    <sheet name="Лист1" sheetId="1" r:id="rId1"/>
    <sheet name="Лист2" sheetId="2" r:id="rId2"/>
    <sheet name="Лист3" sheetId="3" r:id="rId3"/>
  </sheets>
  <calcPr calcId="144525"/>
</workbook>
</file>

<file path=xl/calcChain.xml><?xml version="1.0" encoding="utf-8"?>
<calcChain xmlns="http://schemas.openxmlformats.org/spreadsheetml/2006/main">
  <c r="X18" i="1" l="1"/>
  <c r="W18" i="1"/>
  <c r="V18" i="1"/>
  <c r="U18" i="1"/>
  <c r="T18" i="1"/>
  <c r="R18" i="1"/>
  <c r="U15" i="1"/>
  <c r="T15" i="1"/>
  <c r="R17" i="1"/>
  <c r="T17" i="1"/>
  <c r="U17" i="1"/>
  <c r="V17" i="1"/>
  <c r="W17" i="1"/>
  <c r="X17" i="1"/>
  <c r="X15" i="1"/>
  <c r="W15" i="1"/>
  <c r="V15" i="1"/>
  <c r="R15" i="1"/>
  <c r="U16" i="1"/>
  <c r="X16" i="1"/>
  <c r="W16" i="1"/>
  <c r="V16" i="1"/>
  <c r="T16" i="1"/>
  <c r="S16" i="1"/>
  <c r="R16" i="1"/>
  <c r="Y13" i="1"/>
  <c r="Y12" i="1"/>
  <c r="Y11" i="1"/>
  <c r="Q17" i="1"/>
  <c r="Q16" i="1"/>
  <c r="S10" i="1"/>
  <c r="X14" i="1"/>
  <c r="W14" i="1"/>
  <c r="V14" i="1"/>
  <c r="U14" i="1"/>
  <c r="S14" i="1"/>
  <c r="S11" i="1"/>
  <c r="X12" i="1"/>
  <c r="X11" i="1"/>
  <c r="W12" i="1"/>
  <c r="W11" i="1"/>
  <c r="V12" i="1"/>
  <c r="R11" i="1"/>
  <c r="S12" i="1"/>
  <c r="R12" i="1"/>
  <c r="U12" i="1"/>
  <c r="V11" i="1"/>
  <c r="U11" i="1"/>
</calcChain>
</file>

<file path=xl/sharedStrings.xml><?xml version="1.0" encoding="utf-8"?>
<sst xmlns="http://schemas.openxmlformats.org/spreadsheetml/2006/main" count="28" uniqueCount="13">
  <si>
    <t>Дано:</t>
  </si>
  <si>
    <t>Добавим дополнительные неизвестные:</t>
  </si>
  <si>
    <t>Б</t>
  </si>
  <si>
    <r>
      <t>C</t>
    </r>
    <r>
      <rPr>
        <sz val="12"/>
        <color theme="1"/>
        <rFont val="Calibri"/>
        <family val="2"/>
        <charset val="204"/>
        <scheme val="minor"/>
      </rPr>
      <t>Б</t>
    </r>
  </si>
  <si>
    <t>x1</t>
  </si>
  <si>
    <t>x2</t>
  </si>
  <si>
    <t>x3</t>
  </si>
  <si>
    <t>x4</t>
  </si>
  <si>
    <t>x5</t>
  </si>
  <si>
    <t>x6</t>
  </si>
  <si>
    <t>Оценки</t>
  </si>
  <si>
    <t xml:space="preserve">Составим симплекс-таблицу, проведём необходимые пересчёты. </t>
  </si>
  <si>
    <r>
      <t xml:space="preserve">Разрешающий элемент будем выделять </t>
    </r>
    <r>
      <rPr>
        <sz val="20"/>
        <color rgb="FFFFC000"/>
        <rFont val="Calibri"/>
        <family val="2"/>
        <charset val="204"/>
        <scheme val="minor"/>
      </rPr>
      <t>оранжевым</t>
    </r>
    <r>
      <rPr>
        <sz val="20"/>
        <color theme="1"/>
        <rFont val="Calibri"/>
        <family val="2"/>
        <scheme val="minor"/>
      </rPr>
      <t xml:space="preserve"> прямоугольником.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</si>
</sst>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1" formatCode="#&quot; &quot;???/???"/>
  </numFmts>
  <fonts count="4" x14ac:knownFonts="1">
    <font>
      <sz val="11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12"/>
      <color theme="1"/>
      <name val="Calibri"/>
      <family val="2"/>
      <charset val="204"/>
      <scheme val="minor"/>
    </font>
    <font>
      <sz val="20"/>
      <color rgb="FFFFC000"/>
      <name val="Calibri"/>
      <family val="2"/>
      <charset val="20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</fills>
  <borders count="2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ck">
        <color theme="1"/>
      </left>
      <right style="thick">
        <color theme="1"/>
      </right>
      <top style="thick">
        <color theme="1"/>
      </top>
      <bottom style="thick">
        <color theme="1"/>
      </bottom>
      <diagonal/>
    </border>
    <border>
      <left/>
      <right/>
      <top style="thick">
        <color theme="1"/>
      </top>
      <bottom style="thick">
        <color theme="1"/>
      </bottom>
      <diagonal/>
    </border>
    <border>
      <left/>
      <right style="thick">
        <color theme="1"/>
      </right>
      <top style="thick">
        <color theme="1"/>
      </top>
      <bottom style="thick">
        <color theme="1"/>
      </bottom>
      <diagonal/>
    </border>
    <border>
      <left style="medium">
        <color indexed="64"/>
      </left>
      <right style="medium">
        <color indexed="64"/>
      </right>
      <top/>
      <bottom style="thick">
        <color theme="1"/>
      </bottom>
      <diagonal/>
    </border>
    <border>
      <left style="thick">
        <color theme="1"/>
      </left>
      <right style="thick">
        <color theme="1"/>
      </right>
      <top style="thick">
        <color theme="1"/>
      </top>
      <bottom/>
      <diagonal/>
    </border>
    <border>
      <left style="medium">
        <color theme="1"/>
      </left>
      <right style="medium">
        <color theme="1"/>
      </right>
      <top/>
      <bottom/>
      <diagonal/>
    </border>
    <border>
      <left style="thick">
        <color theme="1"/>
      </left>
      <right style="thick">
        <color theme="1"/>
      </right>
      <top/>
      <bottom style="thick">
        <color theme="1"/>
      </bottom>
      <diagonal/>
    </border>
    <border>
      <left style="thick">
        <color theme="1"/>
      </left>
      <right style="thick">
        <color theme="1"/>
      </right>
      <top style="thick">
        <color rgb="FF6C0000"/>
      </top>
      <bottom/>
      <diagonal/>
    </border>
    <border>
      <left style="thick">
        <color theme="1"/>
      </left>
      <right style="thick">
        <color theme="1"/>
      </right>
      <top/>
      <bottom style="thick">
        <color rgb="FF6C0000"/>
      </bottom>
      <diagonal/>
    </border>
    <border>
      <left/>
      <right/>
      <top/>
      <bottom style="medium">
        <color theme="1"/>
      </bottom>
      <diagonal/>
    </border>
    <border>
      <left/>
      <right/>
      <top style="medium">
        <color indexed="64"/>
      </top>
      <bottom/>
      <diagonal/>
    </border>
    <border>
      <left/>
      <right style="thick">
        <color theme="1"/>
      </right>
      <top style="thick">
        <color theme="1"/>
      </top>
      <bottom/>
      <diagonal/>
    </border>
  </borders>
  <cellStyleXfs count="1">
    <xf numFmtId="0" fontId="0" fillId="0" borderId="0"/>
  </cellStyleXfs>
  <cellXfs count="54">
    <xf numFmtId="0" fontId="0" fillId="0" borderId="0" xfId="0"/>
    <xf numFmtId="3" fontId="1" fillId="0" borderId="0" xfId="0" applyNumberFormat="1" applyFont="1" applyAlignment="1"/>
    <xf numFmtId="3" fontId="1" fillId="0" borderId="0" xfId="0" applyNumberFormat="1" applyFont="1" applyAlignment="1">
      <alignment horizontal="center"/>
    </xf>
    <xf numFmtId="3" fontId="1" fillId="0" borderId="2" xfId="0" applyNumberFormat="1" applyFont="1" applyBorder="1" applyAlignment="1">
      <alignment horizontal="center"/>
    </xf>
    <xf numFmtId="3" fontId="1" fillId="0" borderId="3" xfId="0" applyNumberFormat="1" applyFont="1" applyBorder="1" applyAlignment="1">
      <alignment horizontal="center"/>
    </xf>
    <xf numFmtId="3" fontId="1" fillId="0" borderId="4" xfId="0" applyNumberFormat="1" applyFont="1" applyBorder="1" applyAlignment="1">
      <alignment horizontal="center"/>
    </xf>
    <xf numFmtId="3" fontId="1" fillId="0" borderId="5" xfId="0" applyNumberFormat="1" applyFont="1" applyBorder="1" applyAlignment="1">
      <alignment horizontal="center"/>
    </xf>
    <xf numFmtId="3" fontId="1" fillId="0" borderId="7" xfId="0" applyNumberFormat="1" applyFont="1" applyBorder="1" applyAlignment="1">
      <alignment horizontal="center"/>
    </xf>
    <xf numFmtId="3" fontId="1" fillId="0" borderId="1" xfId="0" applyNumberFormat="1" applyFont="1" applyBorder="1" applyAlignment="1">
      <alignment horizontal="center"/>
    </xf>
    <xf numFmtId="3" fontId="1" fillId="0" borderId="6" xfId="0" applyNumberFormat="1" applyFont="1" applyBorder="1" applyAlignment="1">
      <alignment horizontal="center"/>
    </xf>
    <xf numFmtId="3" fontId="1" fillId="0" borderId="8" xfId="0" applyNumberFormat="1" applyFont="1" applyBorder="1" applyAlignment="1">
      <alignment horizontal="center"/>
    </xf>
    <xf numFmtId="3" fontId="1" fillId="0" borderId="9" xfId="0" applyNumberFormat="1" applyFont="1" applyBorder="1" applyAlignment="1">
      <alignment horizontal="center"/>
    </xf>
    <xf numFmtId="3" fontId="1" fillId="0" borderId="10" xfId="0" applyNumberFormat="1" applyFont="1" applyBorder="1" applyAlignment="1">
      <alignment horizontal="center"/>
    </xf>
    <xf numFmtId="3" fontId="1" fillId="0" borderId="2" xfId="0" applyNumberFormat="1" applyFont="1" applyBorder="1" applyAlignment="1">
      <alignment horizontal="left"/>
    </xf>
    <xf numFmtId="3" fontId="1" fillId="0" borderId="0" xfId="0" applyNumberFormat="1" applyFont="1" applyBorder="1" applyAlignment="1"/>
    <xf numFmtId="3" fontId="1" fillId="0" borderId="16" xfId="0" applyNumberFormat="1" applyFont="1" applyBorder="1" applyAlignment="1">
      <alignment horizontal="center"/>
    </xf>
    <xf numFmtId="3" fontId="1" fillId="0" borderId="0" xfId="0" applyNumberFormat="1" applyFont="1" applyBorder="1" applyAlignment="1">
      <alignment horizontal="center"/>
    </xf>
    <xf numFmtId="3" fontId="1" fillId="0" borderId="0" xfId="0" applyNumberFormat="1" applyFont="1" applyBorder="1" applyAlignment="1">
      <alignment horizontal="left"/>
    </xf>
    <xf numFmtId="3" fontId="1" fillId="0" borderId="18" xfId="0" applyNumberFormat="1" applyFont="1" applyBorder="1" applyAlignment="1">
      <alignment horizontal="center"/>
    </xf>
    <xf numFmtId="3" fontId="1" fillId="0" borderId="19" xfId="0" applyNumberFormat="1" applyFont="1" applyBorder="1" applyAlignment="1">
      <alignment horizontal="center"/>
    </xf>
    <xf numFmtId="3" fontId="1" fillId="0" borderId="20" xfId="0" applyNumberFormat="1" applyFont="1" applyBorder="1" applyAlignment="1">
      <alignment horizontal="center"/>
    </xf>
    <xf numFmtId="2" fontId="1" fillId="0" borderId="0" xfId="0" applyNumberFormat="1" applyFont="1" applyAlignment="1"/>
    <xf numFmtId="2" fontId="1" fillId="0" borderId="12" xfId="0" applyNumberFormat="1" applyFont="1" applyBorder="1" applyAlignment="1">
      <alignment horizontal="center"/>
    </xf>
    <xf numFmtId="2" fontId="1" fillId="0" borderId="13" xfId="0" applyNumberFormat="1" applyFont="1" applyBorder="1" applyAlignment="1">
      <alignment horizontal="center"/>
    </xf>
    <xf numFmtId="2" fontId="1" fillId="0" borderId="14" xfId="0" applyNumberFormat="1" applyFont="1" applyBorder="1" applyAlignment="1">
      <alignment horizontal="center"/>
    </xf>
    <xf numFmtId="2" fontId="1" fillId="0" borderId="18" xfId="0" applyNumberFormat="1" applyFont="1" applyBorder="1" applyAlignment="1">
      <alignment horizontal="center"/>
    </xf>
    <xf numFmtId="2" fontId="1" fillId="0" borderId="0" xfId="0" applyNumberFormat="1" applyFont="1" applyBorder="1" applyAlignment="1">
      <alignment horizontal="center"/>
    </xf>
    <xf numFmtId="1" fontId="1" fillId="0" borderId="9" xfId="0" applyNumberFormat="1" applyFont="1" applyBorder="1" applyAlignment="1">
      <alignment horizontal="center"/>
    </xf>
    <xf numFmtId="1" fontId="1" fillId="0" borderId="12" xfId="0" applyNumberFormat="1" applyFont="1" applyBorder="1" applyAlignment="1">
      <alignment horizontal="center"/>
    </xf>
    <xf numFmtId="1" fontId="1" fillId="0" borderId="13" xfId="0" applyNumberFormat="1" applyFont="1" applyBorder="1" applyAlignment="1">
      <alignment horizontal="center"/>
    </xf>
    <xf numFmtId="1" fontId="1" fillId="0" borderId="14" xfId="0" applyNumberFormat="1" applyFont="1" applyBorder="1" applyAlignment="1">
      <alignment horizontal="center"/>
    </xf>
    <xf numFmtId="1" fontId="1" fillId="0" borderId="16" xfId="0" applyNumberFormat="1" applyFont="1" applyBorder="1" applyAlignment="1">
      <alignment horizontal="center"/>
    </xf>
    <xf numFmtId="0" fontId="1" fillId="0" borderId="0" xfId="0" applyNumberFormat="1" applyFont="1" applyAlignment="1"/>
    <xf numFmtId="0" fontId="1" fillId="0" borderId="0" xfId="0" applyNumberFormat="1" applyFont="1" applyBorder="1" applyAlignment="1">
      <alignment horizontal="center"/>
    </xf>
    <xf numFmtId="0" fontId="1" fillId="0" borderId="0" xfId="0" applyNumberFormat="1" applyFont="1" applyBorder="1" applyAlignment="1"/>
    <xf numFmtId="3" fontId="1" fillId="0" borderId="21" xfId="0" applyNumberFormat="1" applyFont="1" applyBorder="1" applyAlignment="1">
      <alignment horizontal="center"/>
    </xf>
    <xf numFmtId="3" fontId="1" fillId="0" borderId="22" xfId="0" applyNumberFormat="1" applyFont="1" applyBorder="1" applyAlignment="1">
      <alignment horizontal="center"/>
    </xf>
    <xf numFmtId="171" fontId="1" fillId="0" borderId="10" xfId="0" applyNumberFormat="1" applyFont="1" applyBorder="1" applyAlignment="1">
      <alignment horizontal="center"/>
    </xf>
    <xf numFmtId="171" fontId="1" fillId="0" borderId="17" xfId="0" applyNumberFormat="1" applyFont="1" applyBorder="1" applyAlignment="1">
      <alignment horizontal="center"/>
    </xf>
    <xf numFmtId="171" fontId="1" fillId="0" borderId="11" xfId="0" applyNumberFormat="1" applyFont="1" applyBorder="1" applyAlignment="1">
      <alignment horizontal="center"/>
    </xf>
    <xf numFmtId="171" fontId="1" fillId="0" borderId="9" xfId="0" applyNumberFormat="1" applyFont="1" applyBorder="1" applyAlignment="1">
      <alignment horizontal="center"/>
    </xf>
    <xf numFmtId="171" fontId="1" fillId="0" borderId="11" xfId="0" applyNumberFormat="1" applyFont="1" applyFill="1" applyBorder="1" applyAlignment="1">
      <alignment horizontal="center"/>
    </xf>
    <xf numFmtId="171" fontId="1" fillId="0" borderId="17" xfId="0" applyNumberFormat="1" applyFont="1" applyFill="1" applyBorder="1" applyAlignment="1">
      <alignment horizontal="center"/>
    </xf>
    <xf numFmtId="171" fontId="1" fillId="2" borderId="11" xfId="0" applyNumberFormat="1" applyFont="1" applyFill="1" applyBorder="1" applyAlignment="1">
      <alignment horizontal="center"/>
    </xf>
    <xf numFmtId="171" fontId="1" fillId="0" borderId="12" xfId="0" applyNumberFormat="1" applyFont="1" applyBorder="1" applyAlignment="1">
      <alignment horizontal="center"/>
    </xf>
    <xf numFmtId="171" fontId="1" fillId="0" borderId="13" xfId="0" applyNumberFormat="1" applyFont="1" applyBorder="1" applyAlignment="1">
      <alignment horizontal="center"/>
    </xf>
    <xf numFmtId="171" fontId="1" fillId="0" borderId="14" xfId="0" applyNumberFormat="1" applyFont="1" applyBorder="1" applyAlignment="1">
      <alignment horizontal="center"/>
    </xf>
    <xf numFmtId="171" fontId="1" fillId="0" borderId="9" xfId="0" applyNumberFormat="1" applyFont="1" applyFill="1" applyBorder="1" applyAlignment="1">
      <alignment horizontal="center"/>
    </xf>
    <xf numFmtId="171" fontId="1" fillId="2" borderId="9" xfId="0" applyNumberFormat="1" applyFont="1" applyFill="1" applyBorder="1" applyAlignment="1">
      <alignment horizontal="center"/>
    </xf>
    <xf numFmtId="171" fontId="1" fillId="0" borderId="15" xfId="0" applyNumberFormat="1" applyFont="1" applyBorder="1" applyAlignment="1">
      <alignment horizontal="center"/>
    </xf>
    <xf numFmtId="171" fontId="1" fillId="0" borderId="23" xfId="0" applyNumberFormat="1" applyFont="1" applyBorder="1" applyAlignment="1">
      <alignment horizontal="center"/>
    </xf>
    <xf numFmtId="171" fontId="1" fillId="0" borderId="0" xfId="0" applyNumberFormat="1" applyFont="1" applyBorder="1" applyAlignment="1">
      <alignment horizontal="center"/>
    </xf>
    <xf numFmtId="171" fontId="1" fillId="0" borderId="7" xfId="0" applyNumberFormat="1" applyFont="1" applyBorder="1" applyAlignment="1">
      <alignment horizontal="center"/>
    </xf>
    <xf numFmtId="171" fontId="1" fillId="0" borderId="8" xfId="0" applyNumberFormat="1" applyFont="1" applyBorder="1" applyAlignment="1">
      <alignment horizontal="center"/>
    </xf>
  </cellXfs>
  <cellStyles count="1">
    <cellStyle name="Обычный" xfId="0" builtinId="0"/>
  </cellStyles>
  <dxfs count="0"/>
  <tableStyles count="0" defaultTableStyle="TableStyleMedium2" defaultPivotStyle="PivotStyleMedium9"/>
  <colors>
    <mruColors>
      <color rgb="FF6C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870857</xdr:colOff>
      <xdr:row>3</xdr:row>
      <xdr:rowOff>312964</xdr:rowOff>
    </xdr:from>
    <xdr:to>
      <xdr:col>8</xdr:col>
      <xdr:colOff>27215</xdr:colOff>
      <xdr:row>10</xdr:row>
      <xdr:rowOff>222373</xdr:rowOff>
    </xdr:to>
    <xdr:pic>
      <xdr:nvPicPr>
        <xdr:cNvPr id="2" name="Рисунок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4045" t="40472" r="45574" b="49799"/>
        <a:stretch/>
      </xdr:blipFill>
      <xdr:spPr>
        <a:xfrm>
          <a:off x="4136571" y="1333500"/>
          <a:ext cx="4422322" cy="2369100"/>
        </a:xfrm>
        <a:prstGeom prst="rect">
          <a:avLst/>
        </a:prstGeom>
      </xdr:spPr>
    </xdr:pic>
    <xdr:clientData/>
  </xdr:twoCellAnchor>
  <xdr:twoCellAnchor editAs="oneCell">
    <xdr:from>
      <xdr:col>6</xdr:col>
      <xdr:colOff>873331</xdr:colOff>
      <xdr:row>16</xdr:row>
      <xdr:rowOff>0</xdr:rowOff>
    </xdr:from>
    <xdr:to>
      <xdr:col>7</xdr:col>
      <xdr:colOff>3077689</xdr:colOff>
      <xdr:row>22</xdr:row>
      <xdr:rowOff>305615</xdr:rowOff>
    </xdr:to>
    <xdr:pic>
      <xdr:nvPicPr>
        <xdr:cNvPr id="3" name="Рисунок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4045" t="40472" r="48449" b="49799"/>
        <a:stretch/>
      </xdr:blipFill>
      <xdr:spPr>
        <a:xfrm>
          <a:off x="3523013" y="5264727"/>
          <a:ext cx="3191494" cy="2302301"/>
        </a:xfrm>
        <a:prstGeom prst="rect">
          <a:avLst/>
        </a:prstGeom>
      </xdr:spPr>
    </xdr:pic>
    <xdr:clientData/>
  </xdr:twoCellAnchor>
  <xdr:twoCellAnchor editAs="oneCell">
    <xdr:from>
      <xdr:col>8</xdr:col>
      <xdr:colOff>21756</xdr:colOff>
      <xdr:row>16</xdr:row>
      <xdr:rowOff>176893</xdr:rowOff>
    </xdr:from>
    <xdr:to>
      <xdr:col>8</xdr:col>
      <xdr:colOff>547771</xdr:colOff>
      <xdr:row>18</xdr:row>
      <xdr:rowOff>275708</xdr:rowOff>
    </xdr:to>
    <xdr:pic>
      <xdr:nvPicPr>
        <xdr:cNvPr id="4" name="Рисунок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2617" t="50511" r="46152" b="46290"/>
        <a:stretch/>
      </xdr:blipFill>
      <xdr:spPr>
        <a:xfrm>
          <a:off x="7921903" y="5656569"/>
          <a:ext cx="526015" cy="793580"/>
        </a:xfrm>
        <a:prstGeom prst="rect">
          <a:avLst/>
        </a:prstGeom>
      </xdr:spPr>
    </xdr:pic>
    <xdr:clientData/>
  </xdr:twoCellAnchor>
  <xdr:twoCellAnchor editAs="oneCell">
    <xdr:from>
      <xdr:col>8</xdr:col>
      <xdr:colOff>4030</xdr:colOff>
      <xdr:row>18</xdr:row>
      <xdr:rowOff>249834</xdr:rowOff>
    </xdr:from>
    <xdr:to>
      <xdr:col>8</xdr:col>
      <xdr:colOff>540231</xdr:colOff>
      <xdr:row>21</xdr:row>
      <xdr:rowOff>42016</xdr:rowOff>
    </xdr:to>
    <xdr:pic>
      <xdr:nvPicPr>
        <xdr:cNvPr id="5" name="Рисунок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2617" t="50511" r="46152" b="46290"/>
        <a:stretch/>
      </xdr:blipFill>
      <xdr:spPr>
        <a:xfrm>
          <a:off x="7904177" y="6424275"/>
          <a:ext cx="536201" cy="800712"/>
        </a:xfrm>
        <a:prstGeom prst="rect">
          <a:avLst/>
        </a:prstGeom>
      </xdr:spPr>
    </xdr:pic>
    <xdr:clientData/>
  </xdr:twoCellAnchor>
  <xdr:twoCellAnchor editAs="oneCell">
    <xdr:from>
      <xdr:col>8</xdr:col>
      <xdr:colOff>14626</xdr:colOff>
      <xdr:row>20</xdr:row>
      <xdr:rowOff>286915</xdr:rowOff>
    </xdr:from>
    <xdr:to>
      <xdr:col>8</xdr:col>
      <xdr:colOff>541659</xdr:colOff>
      <xdr:row>23</xdr:row>
      <xdr:rowOff>79098</xdr:rowOff>
    </xdr:to>
    <xdr:pic>
      <xdr:nvPicPr>
        <xdr:cNvPr id="6" name="Рисунок 5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2617" t="50511" r="46152" b="46290"/>
        <a:stretch/>
      </xdr:blipFill>
      <xdr:spPr>
        <a:xfrm>
          <a:off x="7914773" y="7133709"/>
          <a:ext cx="527033" cy="800713"/>
        </a:xfrm>
        <a:prstGeom prst="rect">
          <a:avLst/>
        </a:prstGeom>
      </xdr:spPr>
    </xdr:pic>
    <xdr:clientData/>
  </xdr:twoCellAnchor>
  <xdr:twoCellAnchor editAs="oneCell">
    <xdr:from>
      <xdr:col>8</xdr:col>
      <xdr:colOff>594075</xdr:colOff>
      <xdr:row>16</xdr:row>
      <xdr:rowOff>64326</xdr:rowOff>
    </xdr:from>
    <xdr:to>
      <xdr:col>10</xdr:col>
      <xdr:colOff>128649</xdr:colOff>
      <xdr:row>18</xdr:row>
      <xdr:rowOff>145822</xdr:rowOff>
    </xdr:to>
    <xdr:pic>
      <xdr:nvPicPr>
        <xdr:cNvPr id="7" name="Рисунок 6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706" t="40472" r="45574" b="56292"/>
        <a:stretch/>
      </xdr:blipFill>
      <xdr:spPr>
        <a:xfrm>
          <a:off x="8491166" y="5329053"/>
          <a:ext cx="746847" cy="762000"/>
        </a:xfrm>
        <a:prstGeom prst="rect">
          <a:avLst/>
        </a:prstGeom>
      </xdr:spPr>
    </xdr:pic>
    <xdr:clientData/>
  </xdr:twoCellAnchor>
  <xdr:twoCellAnchor editAs="oneCell">
    <xdr:from>
      <xdr:col>8</xdr:col>
      <xdr:colOff>563769</xdr:colOff>
      <xdr:row>18</xdr:row>
      <xdr:rowOff>148751</xdr:rowOff>
    </xdr:from>
    <xdr:to>
      <xdr:col>10</xdr:col>
      <xdr:colOff>345127</xdr:colOff>
      <xdr:row>20</xdr:row>
      <xdr:rowOff>231012</xdr:rowOff>
    </xdr:to>
    <xdr:pic>
      <xdr:nvPicPr>
        <xdr:cNvPr id="8" name="Рисунок 7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159" t="43708" r="45574" b="53148"/>
        <a:stretch/>
      </xdr:blipFill>
      <xdr:spPr>
        <a:xfrm>
          <a:off x="8460860" y="6071569"/>
          <a:ext cx="993631" cy="740352"/>
        </a:xfrm>
        <a:prstGeom prst="rect">
          <a:avLst/>
        </a:prstGeom>
      </xdr:spPr>
    </xdr:pic>
    <xdr:clientData/>
  </xdr:twoCellAnchor>
  <xdr:twoCellAnchor editAs="oneCell">
    <xdr:from>
      <xdr:col>8</xdr:col>
      <xdr:colOff>596239</xdr:colOff>
      <xdr:row>20</xdr:row>
      <xdr:rowOff>192912</xdr:rowOff>
    </xdr:from>
    <xdr:to>
      <xdr:col>10</xdr:col>
      <xdr:colOff>116526</xdr:colOff>
      <xdr:row>22</xdr:row>
      <xdr:rowOff>263485</xdr:rowOff>
    </xdr:to>
    <xdr:pic>
      <xdr:nvPicPr>
        <xdr:cNvPr id="9" name="Рисунок 8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2757" t="46852" r="45574" b="50053"/>
        <a:stretch/>
      </xdr:blipFill>
      <xdr:spPr>
        <a:xfrm>
          <a:off x="8493330" y="6773821"/>
          <a:ext cx="732560" cy="728664"/>
        </a:xfrm>
        <a:prstGeom prst="rect">
          <a:avLst/>
        </a:prstGeom>
      </xdr:spPr>
    </xdr:pic>
    <xdr:clientData/>
  </xdr:twoCellAnchor>
  <xdr:twoCellAnchor editAs="oneCell">
    <xdr:from>
      <xdr:col>7</xdr:col>
      <xdr:colOff>3116035</xdr:colOff>
      <xdr:row>16</xdr:row>
      <xdr:rowOff>40819</xdr:rowOff>
    </xdr:from>
    <xdr:to>
      <xdr:col>7</xdr:col>
      <xdr:colOff>4136572</xdr:colOff>
      <xdr:row>21</xdr:row>
      <xdr:rowOff>59228</xdr:rowOff>
    </xdr:to>
    <xdr:pic>
      <xdr:nvPicPr>
        <xdr:cNvPr id="10" name="Рисунок 9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0453" t="41143" r="47367" b="52243"/>
        <a:stretch/>
      </xdr:blipFill>
      <xdr:spPr>
        <a:xfrm>
          <a:off x="6762749" y="5483676"/>
          <a:ext cx="1020537" cy="1741715"/>
        </a:xfrm>
        <a:prstGeom prst="rect">
          <a:avLst/>
        </a:prstGeom>
      </xdr:spPr>
    </xdr:pic>
    <xdr:clientData/>
  </xdr:twoCellAnchor>
  <xdr:twoCellAnchor editAs="oneCell">
    <xdr:from>
      <xdr:col>7</xdr:col>
      <xdr:colOff>3186546</xdr:colOff>
      <xdr:row>20</xdr:row>
      <xdr:rowOff>289152</xdr:rowOff>
    </xdr:from>
    <xdr:to>
      <xdr:col>7</xdr:col>
      <xdr:colOff>4208318</xdr:colOff>
      <xdr:row>23</xdr:row>
      <xdr:rowOff>13606</xdr:rowOff>
    </xdr:to>
    <xdr:pic>
      <xdr:nvPicPr>
        <xdr:cNvPr id="11" name="Рисунок 10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9654" t="47761" r="48262" b="49589"/>
        <a:stretch/>
      </xdr:blipFill>
      <xdr:spPr>
        <a:xfrm>
          <a:off x="6823364" y="6870061"/>
          <a:ext cx="1021772" cy="7115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AI26"/>
  <sheetViews>
    <sheetView tabSelected="1" topLeftCell="I1" zoomScale="85" zoomScaleNormal="85" workbookViewId="0">
      <selection activeCell="U7" sqref="U7"/>
    </sheetView>
  </sheetViews>
  <sheetFormatPr defaultRowHeight="26.25" x14ac:dyDescent="0.4"/>
  <cols>
    <col min="1" max="1" width="12.42578125" style="1" bestFit="1" customWidth="1"/>
    <col min="2" max="2" width="9.140625" style="1"/>
    <col min="3" max="3" width="18.140625" style="1" customWidth="1"/>
    <col min="4" max="4" width="9.140625" style="1" hidden="1" customWidth="1"/>
    <col min="5" max="5" width="9" style="1" hidden="1" customWidth="1"/>
    <col min="6" max="6" width="9.140625" style="1" hidden="1" customWidth="1"/>
    <col min="7" max="7" width="14.85546875" style="1" customWidth="1"/>
    <col min="8" max="8" width="64" style="1" customWidth="1"/>
    <col min="9" max="17" width="9.140625" style="1"/>
    <col min="18" max="18" width="20.28515625" style="21" bestFit="1" customWidth="1"/>
    <col min="19" max="21" width="19.42578125" style="21" bestFit="1" customWidth="1"/>
    <col min="22" max="24" width="18.28515625" style="21" bestFit="1" customWidth="1"/>
    <col min="25" max="16384" width="9.140625" style="1"/>
  </cols>
  <sheetData>
    <row r="2" spans="7:35" x14ac:dyDescent="0.4">
      <c r="N2" s="1" t="s">
        <v>11</v>
      </c>
    </row>
    <row r="3" spans="7:35" x14ac:dyDescent="0.4">
      <c r="N3" s="1" t="s">
        <v>12</v>
      </c>
    </row>
    <row r="4" spans="7:35" ht="27" thickBot="1" x14ac:dyDescent="0.45"/>
    <row r="5" spans="7:35" ht="27.75" thickTop="1" thickBot="1" x14ac:dyDescent="0.45">
      <c r="G5" s="1" t="s">
        <v>0</v>
      </c>
      <c r="P5" s="15" t="s">
        <v>2</v>
      </c>
      <c r="Q5" s="19" t="s">
        <v>3</v>
      </c>
      <c r="R5" s="31">
        <v>1</v>
      </c>
      <c r="S5" s="28">
        <v>1</v>
      </c>
      <c r="T5" s="29">
        <v>1</v>
      </c>
      <c r="U5" s="28">
        <v>1</v>
      </c>
      <c r="V5" s="28">
        <v>0</v>
      </c>
      <c r="W5" s="28">
        <v>0</v>
      </c>
      <c r="X5" s="30">
        <v>0</v>
      </c>
      <c r="Y5" s="2"/>
      <c r="Z5" s="2"/>
      <c r="AA5" s="6" t="s">
        <v>7</v>
      </c>
      <c r="AB5" s="7"/>
      <c r="AC5" s="6"/>
      <c r="AD5" s="7"/>
      <c r="AE5" s="7"/>
      <c r="AF5" s="7"/>
      <c r="AG5" s="7"/>
      <c r="AH5" s="7"/>
      <c r="AI5" s="7"/>
    </row>
    <row r="6" spans="7:35" ht="27.75" thickTop="1" thickBot="1" x14ac:dyDescent="0.45">
      <c r="P6" s="18"/>
      <c r="Q6" s="20"/>
      <c r="R6" s="25"/>
      <c r="S6" s="25" t="s">
        <v>4</v>
      </c>
      <c r="T6" s="23" t="s">
        <v>5</v>
      </c>
      <c r="U6" s="22" t="s">
        <v>6</v>
      </c>
      <c r="V6" s="22" t="s">
        <v>7</v>
      </c>
      <c r="W6" s="22" t="s">
        <v>8</v>
      </c>
      <c r="X6" s="24" t="s">
        <v>9</v>
      </c>
      <c r="AA6" s="12" t="s">
        <v>8</v>
      </c>
      <c r="AB6" s="11"/>
      <c r="AC6" s="12"/>
      <c r="AD6" s="11"/>
      <c r="AE6" s="11"/>
      <c r="AF6" s="11"/>
      <c r="AG6" s="11"/>
      <c r="AH6" s="11"/>
      <c r="AI6" s="11"/>
    </row>
    <row r="7" spans="7:35" ht="27.75" thickTop="1" thickBot="1" x14ac:dyDescent="0.45">
      <c r="P7" s="12" t="s">
        <v>7</v>
      </c>
      <c r="Q7" s="11">
        <v>0</v>
      </c>
      <c r="R7" s="37">
        <v>30</v>
      </c>
      <c r="S7" s="38">
        <v>3</v>
      </c>
      <c r="T7" s="39">
        <v>2</v>
      </c>
      <c r="U7" s="40">
        <v>2</v>
      </c>
      <c r="V7" s="40">
        <v>1</v>
      </c>
      <c r="W7" s="40">
        <v>0</v>
      </c>
      <c r="X7" s="40">
        <v>0</v>
      </c>
      <c r="AA7" s="9" t="s">
        <v>9</v>
      </c>
      <c r="AB7" s="10"/>
      <c r="AC7" s="9"/>
      <c r="AD7" s="10"/>
      <c r="AE7" s="10"/>
      <c r="AF7" s="10"/>
      <c r="AG7" s="10"/>
      <c r="AH7" s="10"/>
      <c r="AI7" s="10"/>
    </row>
    <row r="8" spans="7:35" ht="27" thickBot="1" x14ac:dyDescent="0.45">
      <c r="P8" s="12" t="s">
        <v>8</v>
      </c>
      <c r="Q8" s="11">
        <v>0</v>
      </c>
      <c r="R8" s="37">
        <v>12</v>
      </c>
      <c r="S8" s="38">
        <v>3</v>
      </c>
      <c r="T8" s="41">
        <v>1</v>
      </c>
      <c r="U8" s="40">
        <v>6</v>
      </c>
      <c r="V8" s="40">
        <v>0</v>
      </c>
      <c r="W8" s="40">
        <v>1</v>
      </c>
      <c r="X8" s="40">
        <v>0</v>
      </c>
      <c r="AA8" s="13" t="s">
        <v>10</v>
      </c>
      <c r="AB8" s="5"/>
      <c r="AC8" s="3"/>
      <c r="AD8" s="8"/>
      <c r="AE8" s="4"/>
      <c r="AF8" s="8"/>
      <c r="AG8" s="4"/>
      <c r="AH8" s="8"/>
      <c r="AI8" s="5"/>
    </row>
    <row r="9" spans="7:35" ht="27" thickBot="1" x14ac:dyDescent="0.45">
      <c r="P9" s="9" t="s">
        <v>9</v>
      </c>
      <c r="Q9" s="10">
        <v>0</v>
      </c>
      <c r="R9" s="37">
        <v>18</v>
      </c>
      <c r="S9" s="42">
        <v>2</v>
      </c>
      <c r="T9" s="43">
        <v>9</v>
      </c>
      <c r="U9" s="40">
        <v>2</v>
      </c>
      <c r="V9" s="40">
        <v>0</v>
      </c>
      <c r="W9" s="40">
        <v>0</v>
      </c>
      <c r="X9" s="40">
        <v>1</v>
      </c>
    </row>
    <row r="10" spans="7:35" ht="27.75" thickTop="1" thickBot="1" x14ac:dyDescent="0.45">
      <c r="P10" s="13" t="s">
        <v>10</v>
      </c>
      <c r="Q10" s="4"/>
      <c r="R10" s="44">
        <v>0</v>
      </c>
      <c r="S10" s="44">
        <f>-1</f>
        <v>-1</v>
      </c>
      <c r="T10" s="44">
        <v>-1</v>
      </c>
      <c r="U10" s="44">
        <v>-1</v>
      </c>
      <c r="V10" s="45">
        <v>0</v>
      </c>
      <c r="W10" s="44">
        <v>0</v>
      </c>
      <c r="X10" s="46">
        <v>0</v>
      </c>
    </row>
    <row r="11" spans="7:35" x14ac:dyDescent="0.4">
      <c r="P11" s="6" t="s">
        <v>7</v>
      </c>
      <c r="Q11" s="7">
        <v>0</v>
      </c>
      <c r="R11" s="37">
        <f>(R7*T9-T7*R9)/T9</f>
        <v>26</v>
      </c>
      <c r="S11" s="47">
        <f>(S7*T9-T7*S9)/T9</f>
        <v>2.5555555555555554</v>
      </c>
      <c r="T11" s="40">
        <v>0</v>
      </c>
      <c r="U11" s="40">
        <f>(U7*T9-T7*U9)/T9</f>
        <v>1.5555555555555556</v>
      </c>
      <c r="V11" s="40">
        <f>(V7*T9-T7*V9)/T9</f>
        <v>1</v>
      </c>
      <c r="W11" s="40">
        <f>(W7*T9-T7*W9)/T9</f>
        <v>0</v>
      </c>
      <c r="X11" s="40">
        <f>(X7*T9-T7*X9)/T9</f>
        <v>-0.22222222222222221</v>
      </c>
      <c r="Y11" s="1">
        <f>$R11/$S11</f>
        <v>10.173913043478262</v>
      </c>
    </row>
    <row r="12" spans="7:35" x14ac:dyDescent="0.4">
      <c r="P12" s="12" t="s">
        <v>8</v>
      </c>
      <c r="Q12" s="11">
        <v>0</v>
      </c>
      <c r="R12" s="37">
        <f>(R8*T9-T8*R9)/T9</f>
        <v>10</v>
      </c>
      <c r="S12" s="48">
        <f>(S8*T9-T8*S9)/T9</f>
        <v>2.7777777777777777</v>
      </c>
      <c r="T12" s="40">
        <v>0</v>
      </c>
      <c r="U12" s="40">
        <f>(U8*T9-T8*U9)/T9</f>
        <v>5.7777777777777777</v>
      </c>
      <c r="V12" s="40">
        <f>(V8*T9-T8*V9)/T9</f>
        <v>0</v>
      </c>
      <c r="W12" s="40">
        <f>(W8*T9-T8*W9)/T9</f>
        <v>1</v>
      </c>
      <c r="X12" s="40">
        <f>(X8*T9-T8*X9)/T9</f>
        <v>-0.1111111111111111</v>
      </c>
      <c r="Y12" s="1">
        <f>$R12/$S12</f>
        <v>3.6</v>
      </c>
    </row>
    <row r="13" spans="7:35" ht="27" thickBot="1" x14ac:dyDescent="0.45">
      <c r="P13" s="9" t="s">
        <v>5</v>
      </c>
      <c r="Q13" s="10">
        <v>1</v>
      </c>
      <c r="R13" s="49">
        <v>2</v>
      </c>
      <c r="S13" s="40">
        <v>0.22222222222222221</v>
      </c>
      <c r="T13" s="40">
        <v>1</v>
      </c>
      <c r="U13" s="40">
        <v>0.22222222222222221</v>
      </c>
      <c r="V13" s="40">
        <v>0</v>
      </c>
      <c r="W13" s="40">
        <v>0</v>
      </c>
      <c r="X13" s="40">
        <v>0.1111111111111111</v>
      </c>
      <c r="Y13" s="1">
        <f>$R13/$S13</f>
        <v>9</v>
      </c>
      <c r="AB13" s="14"/>
      <c r="AC13" s="14"/>
    </row>
    <row r="14" spans="7:35" ht="27.75" thickTop="1" thickBot="1" x14ac:dyDescent="0.45">
      <c r="P14" s="13" t="s">
        <v>10</v>
      </c>
      <c r="Q14" s="36"/>
      <c r="R14" s="44">
        <v>0.02</v>
      </c>
      <c r="S14" s="46">
        <f>111/500 - S5</f>
        <v>-0.77800000000000002</v>
      </c>
      <c r="T14" s="44">
        <v>0</v>
      </c>
      <c r="U14" s="44">
        <f>Q11*U11+Q12*U12+Q13*U13-U5</f>
        <v>-0.77777777777777779</v>
      </c>
      <c r="V14" s="44">
        <f>Q11*V11+Q12*V12+Q13*V13-V5</f>
        <v>0</v>
      </c>
      <c r="W14" s="44">
        <f>Q11*W11+Q12*W12+Q13*W13-W5</f>
        <v>0</v>
      </c>
      <c r="X14" s="50">
        <f>Q13*X13-X5</f>
        <v>0.1111111111111111</v>
      </c>
    </row>
    <row r="15" spans="7:35" x14ac:dyDescent="0.4">
      <c r="G15" s="1" t="s">
        <v>1</v>
      </c>
      <c r="P15" s="6" t="s">
        <v>7</v>
      </c>
      <c r="Q15" s="7">
        <v>0</v>
      </c>
      <c r="R15" s="51">
        <f>(R11*$S$12 - $S11 * R12) / $S$12</f>
        <v>16.799999999999997</v>
      </c>
      <c r="S15" s="37">
        <v>0</v>
      </c>
      <c r="T15" s="37">
        <f>(T11*$S$12 - $S11 * T12) / $S$12</f>
        <v>0</v>
      </c>
      <c r="U15" s="37">
        <f>(U11*$S$12 - $S11 * U12) / $S$12</f>
        <v>-3.76</v>
      </c>
      <c r="V15" s="37">
        <f>(V11*$S$12 - $S11 * V12) / $S$12</f>
        <v>1</v>
      </c>
      <c r="W15" s="37">
        <f>(W11*$S$12 - $S11 * W12) / $S$12</f>
        <v>-0.91999999999999993</v>
      </c>
      <c r="X15" s="52">
        <f>(X11*$S$12 - $S11 * X12) / $S$12</f>
        <v>-0.12</v>
      </c>
    </row>
    <row r="16" spans="7:35" x14ac:dyDescent="0.4">
      <c r="P16" s="12" t="s">
        <v>4</v>
      </c>
      <c r="Q16" s="27">
        <f>S5</f>
        <v>1</v>
      </c>
      <c r="R16" s="51">
        <f>R$12 / $S$12</f>
        <v>3.6</v>
      </c>
      <c r="S16" s="37">
        <f t="shared" ref="S16:X16" si="0">S$12 / $S$12</f>
        <v>1</v>
      </c>
      <c r="T16" s="37">
        <f t="shared" si="0"/>
        <v>0</v>
      </c>
      <c r="U16" s="37">
        <f>U$12 / $S$12</f>
        <v>2.08</v>
      </c>
      <c r="V16" s="37">
        <f t="shared" si="0"/>
        <v>0</v>
      </c>
      <c r="W16" s="37">
        <f t="shared" si="0"/>
        <v>0.36</v>
      </c>
      <c r="X16" s="40">
        <f t="shared" si="0"/>
        <v>-0.04</v>
      </c>
    </row>
    <row r="17" spans="16:27" ht="27" thickBot="1" x14ac:dyDescent="0.45">
      <c r="P17" s="12" t="s">
        <v>5</v>
      </c>
      <c r="Q17" s="10">
        <f>1</f>
        <v>1</v>
      </c>
      <c r="R17" s="51">
        <f>(R13*$S$12 - $S13 * R14) / $S$12</f>
        <v>1.9984000000000002</v>
      </c>
      <c r="S17" s="40">
        <v>0</v>
      </c>
      <c r="T17" s="37">
        <f>(T13*$S$12 - $S13 * T14) / $S$12</f>
        <v>1</v>
      </c>
      <c r="U17" s="37">
        <f>(U13*$S$12 - $S13 * U14) / $S$12</f>
        <v>0.28444444444444444</v>
      </c>
      <c r="V17" s="37">
        <f>(V13*$S$12 - $S13 * V14) / $S$12</f>
        <v>0</v>
      </c>
      <c r="W17" s="37">
        <f>(W13*$S$12 - $S13 * W14) / $S$12</f>
        <v>0</v>
      </c>
      <c r="X17" s="53">
        <f>(X13*$S$12 - $S13 * X14) / $S$12</f>
        <v>0.10222222222222221</v>
      </c>
      <c r="AA17" s="14"/>
    </row>
    <row r="18" spans="16:27" ht="27.75" thickTop="1" thickBot="1" x14ac:dyDescent="0.45">
      <c r="P18" s="13" t="s">
        <v>10</v>
      </c>
      <c r="Q18" s="35"/>
      <c r="R18" s="44">
        <f>Q16*R16+Q17*R17</f>
        <v>5.5983999999999998</v>
      </c>
      <c r="S18" s="44">
        <v>0</v>
      </c>
      <c r="T18" s="44">
        <f>Q15*T15+Q17*T17-T5</f>
        <v>0</v>
      </c>
      <c r="U18" s="46">
        <f>Q16*U16+Q17*U17-U5</f>
        <v>1.3644444444444446</v>
      </c>
      <c r="V18" s="44">
        <f>0</f>
        <v>0</v>
      </c>
      <c r="W18" s="44">
        <f>Q16*W16</f>
        <v>0.36</v>
      </c>
      <c r="X18" s="44">
        <f>Q16*X16+Q17*X17</f>
        <v>6.2222222222222213E-2</v>
      </c>
      <c r="Y18" s="32"/>
    </row>
    <row r="19" spans="16:27" x14ac:dyDescent="0.4">
      <c r="P19" s="16"/>
      <c r="Q19" s="16"/>
      <c r="R19" s="33"/>
      <c r="S19" s="33"/>
      <c r="T19" s="33"/>
      <c r="U19" s="33"/>
      <c r="V19" s="33"/>
      <c r="W19" s="33"/>
      <c r="X19" s="33"/>
      <c r="Y19" s="34"/>
    </row>
    <row r="20" spans="16:27" x14ac:dyDescent="0.4">
      <c r="P20" s="16"/>
      <c r="Q20" s="16"/>
      <c r="R20" s="26"/>
      <c r="S20" s="26"/>
      <c r="T20" s="26"/>
      <c r="U20" s="26"/>
      <c r="V20" s="26"/>
      <c r="W20" s="26"/>
      <c r="X20" s="26"/>
    </row>
    <row r="21" spans="16:27" x14ac:dyDescent="0.4">
      <c r="P21" s="16"/>
      <c r="Q21" s="16"/>
      <c r="R21" s="26"/>
      <c r="S21" s="26"/>
      <c r="T21" s="26"/>
      <c r="U21" s="26"/>
      <c r="V21" s="26"/>
      <c r="W21" s="26"/>
      <c r="X21" s="26"/>
    </row>
    <row r="22" spans="16:27" x14ac:dyDescent="0.4">
      <c r="P22" s="17"/>
      <c r="Q22" s="16"/>
      <c r="R22" s="26"/>
      <c r="S22" s="26"/>
      <c r="T22" s="26"/>
      <c r="U22" s="26"/>
      <c r="V22" s="26"/>
      <c r="W22" s="26"/>
      <c r="X22" s="26"/>
    </row>
    <row r="23" spans="16:27" x14ac:dyDescent="0.4">
      <c r="P23" s="16"/>
      <c r="Q23" s="16"/>
      <c r="R23" s="26"/>
      <c r="S23" s="26"/>
      <c r="T23" s="26"/>
      <c r="U23" s="26"/>
      <c r="V23" s="26"/>
      <c r="W23" s="26"/>
      <c r="X23" s="26"/>
    </row>
    <row r="24" spans="16:27" x14ac:dyDescent="0.4">
      <c r="P24" s="16"/>
      <c r="Q24" s="16"/>
      <c r="R24" s="26"/>
      <c r="S24" s="26"/>
      <c r="T24" s="26"/>
      <c r="U24" s="26"/>
      <c r="V24" s="26"/>
      <c r="W24" s="26"/>
      <c r="X24" s="26"/>
    </row>
    <row r="25" spans="16:27" x14ac:dyDescent="0.4">
      <c r="P25" s="16"/>
      <c r="Q25" s="16"/>
      <c r="R25" s="26"/>
      <c r="S25" s="26"/>
      <c r="T25" s="26"/>
      <c r="U25" s="26"/>
      <c r="V25" s="26"/>
      <c r="W25" s="26"/>
      <c r="X25" s="26"/>
    </row>
    <row r="26" spans="16:27" x14ac:dyDescent="0.4">
      <c r="P26" s="17"/>
      <c r="Q26" s="16"/>
      <c r="R26" s="26"/>
      <c r="S26" s="26"/>
      <c r="T26" s="26"/>
      <c r="U26" s="26"/>
      <c r="V26" s="26"/>
      <c r="W26" s="26"/>
      <c r="X26" s="26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Лист1</vt:lpstr>
      <vt:lpstr>Лист2</vt:lpstr>
      <vt:lpstr>Лист3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2022-04-14T06:06:08Z</dcterms:modified>
</cp:coreProperties>
</file>